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dia/image2.png" ContentType="image/png"/>
  <Override PartName="/xl/media/image1.png" ContentType="image/png"/>
  <Override PartName="/xl/media/image4.png" ContentType="image/png"/>
  <Override PartName="/xl/media/image3.png" ContentType="image/png"/>
  <Override PartName="/xl/_rels/workbook.xml.rels" ContentType="application/vnd.openxmlformats-package.relationship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book.xml" ContentType="application/vnd.openxmlformats-officedocument.spreadsheetml.sheet.main+xml"/>
  <Override PartName="/xl/worksheets/_rels/sheet1.xml.rels" ContentType="application/vnd.openxmlformats-package.relationships+xml"/>
  <Override PartName="/xl/worksheets/_rels/sheet4.xml.rels" ContentType="application/vnd.openxmlformats-package.relationships+xml"/>
  <Override PartName="/xl/worksheets/_rels/sheet2.xml.rels" ContentType="application/vnd.openxmlformats-package.relationships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3" firstSheet="0" showHorizontalScroll="true" showSheetTabs="true" showVerticalScroll="true" tabRatio="600" windowHeight="8192" windowWidth="16384" xWindow="0" yWindow="0"/>
  </bookViews>
  <sheets>
    <sheet name="Andata" sheetId="1" state="visible" r:id="rId2"/>
    <sheet name="Ritorno" sheetId="2" state="visible" r:id="rId3"/>
    <sheet name="Percorrenza" sheetId="3" state="visible" r:id="rId4"/>
    <sheet name="Immagine" sheetId="4" state="visible" r:id="rId5"/>
  </sheets>
  <definedNames>
    <definedName function="false" hidden="false" name="_xlnm.Print_Area" vbProcedure="false">Andata!$A$1:$G$28</definedName>
    <definedName function="false" hidden="false" name="_xlnm.Print_Area_1" vbProcedure="false">Immagine!$A$1:$N$41</definedName>
    <definedName function="false" hidden="false" name="_xlnm.Print_Area_2" vbProcedure="false">Ritorno!$A$1:$G$28</definedName>
    <definedName function="false" hidden="false" name="_xlnm.Print_Titles" vbProcedure="false">Andata!$A:$A</definedName>
    <definedName function="false" hidden="false" name="_xlnm.Print_Titles_1" vbProcedure="false">Ritorno!$A:$A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<sst xmlns="http://schemas.openxmlformats.org/spreadsheetml/2006/main" count="93" uniqueCount="54">
  <si>
    <t>Servizi minimi Provincia di MATERA</t>
  </si>
  <si>
    <t>Linea: 34 - Nova Siri - SATA</t>
  </si>
  <si>
    <t>Quadro delle Corse: ANDATA</t>
  </si>
  <si>
    <t>Totale km Linea</t>
  </si>
  <si>
    <t>Totale km Quadro</t>
  </si>
  <si>
    <t>Ultimo aggiornamento: 19/04/2013</t>
  </si>
  <si>
    <t>Tipo Corsa</t>
  </si>
  <si>
    <t>Operaia</t>
  </si>
  <si>
    <t>Frequenza</t>
  </si>
  <si>
    <t>Feriale</t>
  </si>
  <si>
    <t>Festiva</t>
  </si>
  <si>
    <t>Giorni</t>
  </si>
  <si>
    <t>Km</t>
  </si>
  <si>
    <t>Corse Bis</t>
  </si>
  <si>
    <t>Stazionamenti</t>
  </si>
  <si>
    <t>A223</t>
  </si>
  <si>
    <t>A224</t>
  </si>
  <si>
    <t>A225</t>
  </si>
  <si>
    <t>A226</t>
  </si>
  <si>
    <t>Nova Siri Scalo Stazione</t>
  </si>
  <si>
    <t>Policoro Terminal Bus</t>
  </si>
  <si>
    <t>Scanzano Jonico AGIP</t>
  </si>
  <si>
    <t>S.S. n. 380/ Bivio Pizzica</t>
  </si>
  <si>
    <t>Serramarina</t>
  </si>
  <si>
    <t>Montescaglioso Bivio</t>
  </si>
  <si>
    <t>Grassano / Bivio SS7</t>
  </si>
  <si>
    <t>Ponte Bailey - via S.Maria D'Irsi</t>
  </si>
  <si>
    <t>S.Nicola di Melfi - SATA Cancello D</t>
  </si>
  <si>
    <t>S.Nicola di Melfi - stab. Barilla</t>
  </si>
  <si>
    <t>S.Nicola di Melfi-SATA Capolinea-Canc. D</t>
  </si>
  <si>
    <t>Km Effettuati</t>
  </si>
  <si>
    <t>Quadro delle Corse: RITORNO</t>
  </si>
  <si>
    <t>R227</t>
  </si>
  <si>
    <t>R228</t>
  </si>
  <si>
    <t>R229</t>
  </si>
  <si>
    <t>R230</t>
  </si>
  <si>
    <t>CONSORZIO TRASPORTI AZIENDE BASILICATA</t>
  </si>
  <si>
    <t>RETE DEI SERVIZI DI TRASPORTO PUBBLICO LOCALE DELLA PROVINCIA DI MATERA</t>
  </si>
  <si>
    <t>Programma di esercizio dell'anno 2009</t>
  </si>
  <si>
    <t>Linea n. 34 "NOVA SIRI-SATA"--- Effettuata dall'Impresa AUTOLINEE NOLE' srl</t>
  </si>
  <si>
    <t>Lunghezza del tratto in Km</t>
  </si>
  <si>
    <t>Numero delle corse</t>
  </si>
  <si>
    <t>Categoria e giorni di esecizio (1)</t>
  </si>
  <si>
    <t>Percorrenza annua in Km.</t>
  </si>
  <si>
    <t>G</t>
  </si>
  <si>
    <t>F</t>
  </si>
  <si>
    <t>Fs</t>
  </si>
  <si>
    <t>Sc.</t>
  </si>
  <si>
    <t>F.escl. S.</t>
  </si>
  <si>
    <t>B</t>
  </si>
  <si>
    <t>A</t>
  </si>
  <si>
    <t>Totale Km.</t>
  </si>
  <si>
    <t>1)  G:Giornaliera (365 gg); F: Feriale (305 gg); Fs: Festiva (60gg); B: Balneare (62gg); Sc: Scolastica (215 gg); F.esl.S.: Feriale dal Lunedì al Venerdì (255 gg); F. Non Sc.: Feriale nel periodo non scolastico (90 gg.); A: Agricola (max 180gg)</t>
  </si>
  <si>
    <t>C:\webs\cotrab\images\0034.png</t>
  </si>
</sst>
</file>

<file path=xl/styles.xml><?xml version="1.0" encoding="utf-8"?>
<styleSheet xmlns="http://schemas.openxmlformats.org/spreadsheetml/2006/main">
  <numFmts count="3">
    <numFmt formatCode="GENERAL" numFmtId="164"/>
    <numFmt formatCode="#,##0" numFmtId="165"/>
    <numFmt formatCode="H:MM" numFmtId="166"/>
  </numFmts>
  <fonts count="9">
    <font>
      <name val="Arial"/>
      <charset val="1"/>
      <family val="2"/>
      <sz val="10"/>
    </font>
    <font>
      <name val="Arial"/>
      <family val="0"/>
      <sz val="10"/>
    </font>
    <font>
      <name val="Arial"/>
      <family val="0"/>
      <sz val="10"/>
    </font>
    <font>
      <name val="Arial"/>
      <family val="0"/>
      <sz val="10"/>
    </font>
    <font>
      <name val="Calibri"/>
      <charset val="1"/>
      <family val="2"/>
      <sz val="9"/>
    </font>
    <font>
      <name val="Calibri"/>
      <charset val="1"/>
      <family val="2"/>
      <b val="true"/>
      <sz val="9"/>
    </font>
    <font>
      <name val="Calibri"/>
      <charset val="1"/>
      <family val="2"/>
      <b val="true"/>
      <color rgb="00FF0000"/>
      <sz val="9"/>
    </font>
    <font>
      <name val="Arial"/>
      <charset val="1"/>
      <family val="2"/>
      <b val="true"/>
      <sz val="10"/>
    </font>
    <font>
      <name val="Calibri"/>
      <charset val="1"/>
      <family val="2"/>
      <color rgb="00FF0000"/>
      <sz val="9"/>
    </font>
  </fonts>
  <fills count="3">
    <fill>
      <patternFill patternType="none"/>
    </fill>
    <fill>
      <patternFill patternType="gray125"/>
    </fill>
    <fill>
      <patternFill patternType="solid">
        <fgColor rgb="00DDDDDD"/>
        <bgColor rgb="00CCFFCC"/>
      </patternFill>
    </fill>
  </fills>
  <borders count="13">
    <border diagonalDown="false" diagonalUp="false">
      <left/>
      <right/>
      <top/>
      <bottom/>
      <diagonal/>
    </border>
    <border diagonalDown="false" diagonalUp="false">
      <left style="thin"/>
      <right style="thin"/>
      <top style="thin"/>
      <bottom style="thin"/>
      <diagonal/>
    </border>
    <border diagonalDown="false" diagonalUp="false">
      <left style="medium"/>
      <right style="thin"/>
      <top style="medium"/>
      <bottom style="medium"/>
      <diagonal/>
    </border>
    <border diagonalDown="false" diagonalUp="false">
      <left style="thin"/>
      <right style="thin"/>
      <top style="medium"/>
      <bottom style="medium"/>
      <diagonal/>
    </border>
    <border diagonalDown="false" diagonalUp="false">
      <left style="thin"/>
      <right style="medium"/>
      <top style="medium"/>
      <bottom style="medium"/>
      <diagonal/>
    </border>
    <border diagonalDown="false" diagonalUp="false">
      <left style="thin"/>
      <right style="thin"/>
      <top style="thin"/>
      <bottom style="medium"/>
      <diagonal/>
    </border>
    <border diagonalDown="false" diagonalUp="false">
      <left style="medium"/>
      <right style="thin"/>
      <top style="medium"/>
      <bottom style="thin"/>
      <diagonal/>
    </border>
    <border diagonalDown="false" diagonalUp="false">
      <left style="thin"/>
      <right style="thin"/>
      <top style="medium"/>
      <bottom style="thin"/>
      <diagonal/>
    </border>
    <border diagonalDown="false" diagonalUp="false">
      <left style="thin"/>
      <right style="medium"/>
      <top style="medium"/>
      <bottom style="thin"/>
      <diagonal/>
    </border>
    <border diagonalDown="false" diagonalUp="false">
      <left style="medium"/>
      <right style="thin"/>
      <top style="thin"/>
      <bottom style="thin"/>
      <diagonal/>
    </border>
    <border diagonalDown="false" diagonalUp="false">
      <left style="thin"/>
      <right style="medium"/>
      <top style="thin"/>
      <bottom style="thin"/>
      <diagonal/>
    </border>
    <border diagonalDown="false" diagonalUp="false">
      <left style="medium"/>
      <right style="thin"/>
      <top style="thin"/>
      <bottom style="medium"/>
      <diagonal/>
    </border>
    <border diagonalDown="false" diagonalUp="false">
      <left style="thin"/>
      <right style="medium"/>
      <top style="thin"/>
      <bottom style="medium"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45">
    <xf applyAlignment="false" applyBorder="false" applyFont="false" applyProtection="false" borderId="0" fillId="0" fontId="0" numFmtId="164" xfId="0"/>
    <xf applyAlignment="true" applyBorder="false" applyFont="true" applyProtection="false" borderId="0" fillId="0" fontId="0" numFmtId="164" xfId="0">
      <alignment horizontal="general" indent="0" shrinkToFit="false" textRotation="0" vertical="bottom" wrapText="false"/>
    </xf>
    <xf applyAlignment="true" applyBorder="false" applyFont="true" applyProtection="false" borderId="0" fillId="0" fontId="0" numFmtId="164" xfId="0">
      <alignment horizontal="center" indent="0" shrinkToFit="false" textRotation="0" vertical="bottom" wrapText="false"/>
    </xf>
    <xf applyAlignment="false" applyBorder="false" applyFont="true" applyProtection="false" borderId="0" fillId="0" fontId="0" numFmtId="164" xfId="0"/>
    <xf applyAlignment="true" applyBorder="false" applyFont="true" applyProtection="false" borderId="0" fillId="0" fontId="4" numFmtId="164" xfId="0">
      <alignment horizontal="general" indent="0" shrinkToFit="false" textRotation="0" vertical="bottom" wrapText="true"/>
    </xf>
    <xf applyAlignment="true" applyBorder="false" applyFont="true" applyProtection="false" borderId="0" fillId="0" fontId="5" numFmtId="164" xfId="0">
      <alignment horizontal="general" indent="0" shrinkToFit="false" textRotation="0" vertical="bottom" wrapText="false"/>
    </xf>
    <xf applyAlignment="true" applyBorder="false" applyFont="true" applyProtection="false" borderId="0" fillId="0" fontId="4" numFmtId="164" xfId="0">
      <alignment horizontal="center" indent="0" shrinkToFit="false" textRotation="0" vertical="bottom" wrapText="false"/>
    </xf>
    <xf applyAlignment="false" applyBorder="false" applyFont="true" applyProtection="false" borderId="0" fillId="0" fontId="4" numFmtId="164" xfId="0"/>
    <xf applyAlignment="true" applyBorder="false" applyFont="true" applyProtection="false" borderId="0" fillId="0" fontId="4" numFmtId="164" xfId="0">
      <alignment horizontal="general" indent="0" shrinkToFit="false" textRotation="0" vertical="bottom" wrapText="false"/>
    </xf>
    <xf applyAlignment="true" applyBorder="false" applyFont="true" applyProtection="false" borderId="0" fillId="0" fontId="5" numFmtId="165" xfId="0">
      <alignment horizontal="right" indent="0" shrinkToFit="false" textRotation="0" vertical="bottom" wrapText="false"/>
    </xf>
    <xf applyAlignment="true" applyBorder="false" applyFont="true" applyProtection="false" borderId="0" fillId="0" fontId="6" numFmtId="164" xfId="0">
      <alignment horizontal="general" indent="0" shrinkToFit="false" textRotation="0" vertical="bottom" wrapText="false"/>
    </xf>
    <xf applyAlignment="true" applyBorder="true" applyFont="true" applyProtection="false" borderId="1" fillId="0" fontId="4" numFmtId="164" xfId="0">
      <alignment horizontal="general" indent="0" shrinkToFit="false" textRotation="0" vertical="bottom" wrapText="false"/>
    </xf>
    <xf applyAlignment="true" applyBorder="true" applyFont="true" applyProtection="false" borderId="1" fillId="0" fontId="4" numFmtId="164" xfId="0">
      <alignment horizontal="center" indent="0" shrinkToFit="false" textRotation="0" vertical="bottom" wrapText="false"/>
    </xf>
    <xf applyAlignment="true" applyBorder="true" applyFont="true" applyProtection="false" borderId="0" fillId="0" fontId="4" numFmtId="164" xfId="0">
      <alignment horizontal="center" indent="0" shrinkToFit="false" textRotation="0" vertical="bottom" wrapText="false"/>
    </xf>
    <xf applyAlignment="true" applyBorder="true" applyFont="true" applyProtection="false" borderId="1" fillId="0" fontId="4" numFmtId="164" xfId="0">
      <alignment horizontal="center" indent="0" shrinkToFit="false" textRotation="0" vertical="bottom" wrapText="true"/>
    </xf>
    <xf applyAlignment="true" applyBorder="true" applyFont="true" applyProtection="false" borderId="0" fillId="0" fontId="4" numFmtId="164" xfId="0">
      <alignment horizontal="center" indent="0" shrinkToFit="false" textRotation="0" vertical="bottom" wrapText="true"/>
    </xf>
    <xf applyAlignment="true" applyBorder="true" applyFont="true" applyProtection="false" borderId="0" fillId="0" fontId="4" numFmtId="164" xfId="0">
      <alignment horizontal="general" indent="0" shrinkToFit="false" textRotation="0" vertical="bottom" wrapText="false"/>
    </xf>
    <xf applyAlignment="true" applyBorder="true" applyFont="true" applyProtection="false" borderId="1" fillId="2" fontId="5" numFmtId="164" xfId="0">
      <alignment horizontal="general" indent="0" shrinkToFit="false" textRotation="0" vertical="bottom" wrapText="false"/>
    </xf>
    <xf applyAlignment="true" applyBorder="true" applyFont="true" applyProtection="false" borderId="1" fillId="2" fontId="5" numFmtId="164" xfId="0">
      <alignment horizontal="center" indent="0" shrinkToFit="false" textRotation="0" vertical="bottom" wrapText="false"/>
    </xf>
    <xf applyAlignment="true" applyBorder="true" applyFont="true" applyProtection="false" borderId="0" fillId="2" fontId="5" numFmtId="164" xfId="0">
      <alignment horizontal="center" indent="0" shrinkToFit="false" textRotation="0" vertical="bottom" wrapText="false"/>
    </xf>
    <xf applyAlignment="true" applyBorder="true" applyFont="true" applyProtection="false" borderId="0" fillId="2" fontId="7" numFmtId="164" xfId="0">
      <alignment horizontal="center" indent="0" shrinkToFit="false" textRotation="0" vertical="bottom" wrapText="false"/>
    </xf>
    <xf applyAlignment="true" applyBorder="true" applyFont="true" applyProtection="false" borderId="1" fillId="0" fontId="4" numFmtId="166" xfId="0">
      <alignment horizontal="center" indent="0" shrinkToFit="false" textRotation="0" vertical="bottom" wrapText="false"/>
    </xf>
    <xf applyAlignment="true" applyBorder="true" applyFont="true" applyProtection="false" borderId="0" fillId="0" fontId="4" numFmtId="166" xfId="0">
      <alignment horizontal="center" indent="0" shrinkToFit="false" textRotation="0" vertical="bottom" wrapText="false"/>
    </xf>
    <xf applyAlignment="true" applyBorder="false" applyFont="true" applyProtection="false" borderId="0" fillId="0" fontId="4" numFmtId="164" xfId="0">
      <alignment horizontal="general" indent="0" shrinkToFit="false" textRotation="0" vertical="center" wrapText="true"/>
    </xf>
    <xf applyAlignment="true" applyBorder="false" applyFont="true" applyProtection="false" borderId="0" fillId="0" fontId="8" numFmtId="164" xfId="0">
      <alignment horizontal="general" indent="0" shrinkToFit="false" textRotation="0" vertical="bottom" wrapText="false"/>
    </xf>
    <xf applyAlignment="true" applyBorder="false" applyFont="true" applyProtection="false" borderId="0" fillId="0" fontId="4" numFmtId="164" xfId="0">
      <alignment horizontal="right" indent="0" shrinkToFit="false" textRotation="0" vertical="bottom" wrapText="false"/>
    </xf>
    <xf applyAlignment="true" applyBorder="true" applyFont="true" applyProtection="false" borderId="1" fillId="0" fontId="5" numFmtId="164" xfId="0">
      <alignment horizontal="general" indent="0" shrinkToFit="false" textRotation="0" vertical="bottom" wrapText="false"/>
    </xf>
    <xf applyAlignment="true" applyBorder="true" applyFont="true" applyProtection="false" borderId="0" fillId="0" fontId="5" numFmtId="164" xfId="0">
      <alignment horizontal="center" indent="0" shrinkToFit="false" textRotation="0" vertical="bottom" wrapText="false"/>
    </xf>
    <xf applyAlignment="true" applyBorder="true" applyFont="true" applyProtection="false" borderId="0" fillId="0" fontId="0" numFmtId="164" xfId="0">
      <alignment horizontal="center" indent="0" shrinkToFit="false" textRotation="0" vertical="center" wrapText="false"/>
    </xf>
    <xf applyAlignment="true" applyBorder="true" applyFont="true" applyProtection="false" borderId="0" fillId="0" fontId="0" numFmtId="164" xfId="0">
      <alignment horizontal="center" indent="0" shrinkToFit="false" textRotation="0" vertical="bottom" wrapText="false"/>
    </xf>
    <xf applyAlignment="true" applyBorder="true" applyFont="true" applyProtection="false" borderId="2" fillId="0" fontId="0" numFmtId="164" xfId="0">
      <alignment horizontal="center" indent="0" shrinkToFit="false" textRotation="0" vertical="center" wrapText="true"/>
    </xf>
    <xf applyAlignment="true" applyBorder="true" applyFont="true" applyProtection="false" borderId="3" fillId="0" fontId="0" numFmtId="164" xfId="0">
      <alignment horizontal="center" indent="0" shrinkToFit="false" textRotation="0" vertical="center" wrapText="true"/>
    </xf>
    <xf applyAlignment="true" applyBorder="true" applyFont="true" applyProtection="false" borderId="4" fillId="0" fontId="0" numFmtId="164" xfId="0">
      <alignment horizontal="center" indent="0" shrinkToFit="false" textRotation="0" vertical="center" wrapText="true"/>
    </xf>
    <xf applyAlignment="true" applyBorder="true" applyFont="true" applyProtection="false" borderId="5" fillId="0" fontId="0" numFmtId="164" xfId="0">
      <alignment horizontal="center" indent="0" shrinkToFit="false" textRotation="0" vertical="bottom" wrapText="false"/>
    </xf>
    <xf applyAlignment="false" applyBorder="true" applyFont="false" applyProtection="false" borderId="6" fillId="0" fontId="0" numFmtId="164" xfId="0"/>
    <xf applyAlignment="false" applyBorder="true" applyFont="false" applyProtection="false" borderId="7" fillId="0" fontId="0" numFmtId="164" xfId="0"/>
    <xf applyAlignment="false" applyBorder="true" applyFont="false" applyProtection="false" borderId="8" fillId="0" fontId="0" numFmtId="165" xfId="0"/>
    <xf applyAlignment="false" applyBorder="true" applyFont="false" applyProtection="false" borderId="9" fillId="0" fontId="0" numFmtId="164" xfId="0"/>
    <xf applyAlignment="false" applyBorder="true" applyFont="false" applyProtection="false" borderId="1" fillId="0" fontId="0" numFmtId="164" xfId="0"/>
    <xf applyAlignment="false" applyBorder="true" applyFont="false" applyProtection="false" borderId="10" fillId="0" fontId="0" numFmtId="165" xfId="0"/>
    <xf applyAlignment="false" applyBorder="true" applyFont="false" applyProtection="false" borderId="10" fillId="0" fontId="0" numFmtId="164" xfId="0"/>
    <xf applyAlignment="false" applyBorder="true" applyFont="false" applyProtection="false" borderId="11" fillId="0" fontId="0" numFmtId="164" xfId="0"/>
    <xf applyAlignment="false" applyBorder="true" applyFont="false" applyProtection="false" borderId="5" fillId="0" fontId="0" numFmtId="164" xfId="0"/>
    <xf applyAlignment="false" applyBorder="true" applyFont="false" applyProtection="false" borderId="12" fillId="0" fontId="0" numFmtId="165" xfId="0"/>
    <xf applyAlignment="true" applyBorder="true" applyFont="true" applyProtection="false" borderId="0" fillId="0" fontId="0" numFmtId="164" xfId="0">
      <alignment horizontal="left" indent="0" shrinkToFit="false" textRotation="0" vertical="bottom" wrapText="true"/>
    </xf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4.png"/>
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162000</xdr:colOff>
      <xdr:row>0</xdr:row>
      <xdr:rowOff>0</xdr:rowOff>
    </xdr:from>
    <xdr:to>
      <xdr:col>0</xdr:col>
      <xdr:colOff>2312640</xdr:colOff>
      <xdr:row>6</xdr:row>
      <xdr:rowOff>140760</xdr:rowOff>
    </xdr:to>
    <xdr:pic>
      <xdr:nvPicPr>
        <xdr:cNvPr descr="" id="0" name="Picture 4"/>
        <xdr:cNvPicPr/>
      </xdr:nvPicPr>
      <xdr:blipFill>
        <a:blip r:embed="rId1"/>
        <a:stretch>
          <a:fillRect/>
        </a:stretch>
      </xdr:blipFill>
      <xdr:spPr>
        <a:xfrm>
          <a:off x="162000" y="0"/>
          <a:ext cx="2150640" cy="1159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162000</xdr:colOff>
      <xdr:row>0</xdr:row>
      <xdr:rowOff>0</xdr:rowOff>
    </xdr:from>
    <xdr:to>
      <xdr:col>0</xdr:col>
      <xdr:colOff>2312640</xdr:colOff>
      <xdr:row>6</xdr:row>
      <xdr:rowOff>140760</xdr:rowOff>
    </xdr:to>
    <xdr:pic>
      <xdr:nvPicPr>
        <xdr:cNvPr descr="" id="1" name="Picture 7"/>
        <xdr:cNvPicPr/>
      </xdr:nvPicPr>
      <xdr:blipFill>
        <a:blip r:embed="rId1"/>
        <a:stretch>
          <a:fillRect/>
        </a:stretch>
      </xdr:blipFill>
      <xdr:spPr>
        <a:xfrm>
          <a:off x="162000" y="0"/>
          <a:ext cx="2150640" cy="1169280"/>
        </a:xfrm>
        <a:prstGeom prst="rect">
          <a:avLst/>
        </a:prstGeom>
      </xdr:spPr>
    </xdr:pic>
    <xdr:clientData/>
  </xdr:twoCellAnchor>
  <xdr:twoCellAnchor editAs="oneCell">
    <xdr:from>
      <xdr:col>0</xdr:col>
      <xdr:colOff>162000</xdr:colOff>
      <xdr:row>0</xdr:row>
      <xdr:rowOff>0</xdr:rowOff>
    </xdr:from>
    <xdr:to>
      <xdr:col>0</xdr:col>
      <xdr:colOff>2312640</xdr:colOff>
      <xdr:row>6</xdr:row>
      <xdr:rowOff>140760</xdr:rowOff>
    </xdr:to>
    <xdr:pic>
      <xdr:nvPicPr>
        <xdr:cNvPr descr="" id="2" name="Picture 7"/>
        <xdr:cNvPicPr/>
      </xdr:nvPicPr>
      <xdr:blipFill>
        <a:blip r:embed="rId2"/>
        <a:stretch>
          <a:fillRect/>
        </a:stretch>
      </xdr:blipFill>
      <xdr:spPr>
        <a:xfrm>
          <a:off x="162000" y="0"/>
          <a:ext cx="2150640" cy="11692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162000</xdr:colOff>
      <xdr:row>0</xdr:row>
      <xdr:rowOff>0</xdr:rowOff>
    </xdr:from>
    <xdr:to>
      <xdr:col>11</xdr:col>
      <xdr:colOff>426600</xdr:colOff>
      <xdr:row>32</xdr:row>
      <xdr:rowOff>74160</xdr:rowOff>
    </xdr:to>
    <xdr:pic>
      <xdr:nvPicPr>
        <xdr:cNvPr descr="" id="3" name="Picture 1"/>
        <xdr:cNvPicPr/>
      </xdr:nvPicPr>
      <xdr:blipFill>
        <a:blip r:embed="rId1"/>
        <a:stretch>
          <a:fillRect/>
        </a:stretch>
      </xdr:blipFill>
      <xdr:spPr>
        <a:xfrm>
          <a:off x="162000" y="0"/>
          <a:ext cx="7146720" cy="556020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CB28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D7" activeCellId="0" pane="topLeft" sqref="D7"/>
    </sheetView>
  </sheetViews>
  <cols>
    <col collapsed="false" hidden="false" max="1" min="1" style="1" width="33.6901960784314"/>
    <col collapsed="false" hidden="false" max="2" min="2" style="1" width="4.10588235294118"/>
    <col collapsed="false" hidden="false" max="3" min="3" style="1" width="3.8156862745098"/>
    <col collapsed="false" hidden="false" max="4" min="4" style="1" width="8.83529411764706"/>
    <col collapsed="false" hidden="false" max="5" min="5" style="2" width="8.83529411764706"/>
    <col collapsed="false" hidden="false" max="6" min="6" style="2" width="7.94901960784314"/>
    <col collapsed="false" hidden="false" max="7" min="7" style="2" width="9.4156862745098"/>
    <col collapsed="false" hidden="false" max="8" min="8" style="2" width="8.83529411764706"/>
    <col collapsed="false" hidden="false" max="9" min="9" style="2" width="9.4156862745098"/>
    <col collapsed="false" hidden="false" max="257" min="10" style="3" width="9.4156862745098"/>
  </cols>
  <sheetData>
    <row collapsed="false" customFormat="false" customHeight="true" hidden="false" ht="12.75" outlineLevel="0" r="1">
      <c r="A1" s="4"/>
      <c r="B1" s="4"/>
      <c r="C1" s="4"/>
      <c r="D1" s="5" t="s">
        <v>0</v>
      </c>
      <c r="E1" s="6"/>
      <c r="F1" s="6"/>
      <c r="G1" s="6"/>
      <c r="H1" s="6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</row>
    <row collapsed="false" customFormat="false" customHeight="false" hidden="false" ht="13.55" outlineLevel="0" r="2">
      <c r="A2" s="8"/>
      <c r="B2" s="8"/>
      <c r="C2" s="8"/>
      <c r="D2" s="5" t="s">
        <v>1</v>
      </c>
      <c r="E2" s="6"/>
      <c r="F2" s="6"/>
      <c r="G2" s="6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</row>
    <row collapsed="false" customFormat="false" customHeight="false" hidden="false" ht="13.55" outlineLevel="0" r="3">
      <c r="A3" s="8"/>
      <c r="B3" s="8"/>
      <c r="C3" s="8"/>
      <c r="D3" s="5" t="s">
        <v>2</v>
      </c>
      <c r="E3" s="6"/>
      <c r="F3" s="6"/>
      <c r="G3" s="6"/>
      <c r="H3" s="6"/>
      <c r="I3" s="6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</row>
    <row collapsed="false" customFormat="false" customHeight="false" hidden="false" ht="13.55" outlineLevel="0" r="4">
      <c r="A4" s="8"/>
      <c r="B4" s="8"/>
      <c r="C4" s="8"/>
      <c r="D4" s="5"/>
      <c r="E4" s="6"/>
      <c r="F4" s="6"/>
      <c r="G4" s="6"/>
      <c r="H4" s="6"/>
      <c r="I4" s="6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</row>
    <row collapsed="false" customFormat="false" customHeight="false" hidden="false" ht="13.55" outlineLevel="0" r="5">
      <c r="A5" s="8"/>
      <c r="B5" s="8"/>
      <c r="C5" s="8"/>
      <c r="D5" s="5" t="s">
        <v>3</v>
      </c>
      <c r="E5" s="6"/>
      <c r="F5" s="9" t="n">
        <f aca="false">+F6+Ritorno!F5</f>
        <v>342000</v>
      </c>
      <c r="G5" s="6"/>
      <c r="H5" s="6"/>
      <c r="I5" s="6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</row>
    <row collapsed="false" customFormat="false" customHeight="false" hidden="false" ht="13.55" outlineLevel="0" r="6">
      <c r="A6" s="8"/>
      <c r="B6" s="8"/>
      <c r="C6" s="8"/>
      <c r="D6" s="5" t="s">
        <v>4</v>
      </c>
      <c r="E6" s="6"/>
      <c r="F6" s="9" t="n">
        <f aca="false">SUM(D28:G28)</f>
        <v>171000</v>
      </c>
      <c r="G6" s="6"/>
      <c r="H6" s="6"/>
      <c r="I6" s="6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</row>
    <row collapsed="false" customFormat="false" customHeight="false" hidden="false" ht="13.55" outlineLevel="0" r="7">
      <c r="A7" s="8"/>
      <c r="B7" s="8"/>
      <c r="C7" s="8"/>
      <c r="D7" s="10" t="s">
        <v>5</v>
      </c>
      <c r="E7" s="6"/>
      <c r="F7" s="6"/>
      <c r="G7" s="6"/>
      <c r="H7" s="6"/>
      <c r="I7" s="6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</row>
    <row collapsed="false" customFormat="false" customHeight="false" hidden="false" ht="13.55" outlineLevel="0" r="8">
      <c r="A8" s="11" t="s">
        <v>6</v>
      </c>
      <c r="B8" s="11"/>
      <c r="C8" s="11"/>
      <c r="D8" s="12" t="s">
        <v>7</v>
      </c>
      <c r="E8" s="12" t="s">
        <v>7</v>
      </c>
      <c r="F8" s="12" t="s">
        <v>7</v>
      </c>
      <c r="G8" s="12" t="s">
        <v>7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</row>
    <row collapsed="false" customFormat="false" customHeight="false" hidden="false" ht="13.55" outlineLevel="0" r="9">
      <c r="A9" s="11" t="s">
        <v>8</v>
      </c>
      <c r="B9" s="11"/>
      <c r="C9" s="11"/>
      <c r="D9" s="12" t="s">
        <v>9</v>
      </c>
      <c r="E9" s="12" t="s">
        <v>9</v>
      </c>
      <c r="F9" s="12" t="s">
        <v>9</v>
      </c>
      <c r="G9" s="12" t="s">
        <v>10</v>
      </c>
      <c r="H9" s="13"/>
      <c r="I9" s="13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</row>
    <row collapsed="false" customFormat="false" customHeight="false" hidden="false" ht="13.55" outlineLevel="0" r="10">
      <c r="A10" s="11" t="s">
        <v>11</v>
      </c>
      <c r="B10" s="11"/>
      <c r="C10" s="11"/>
      <c r="D10" s="12" t="n">
        <v>280</v>
      </c>
      <c r="E10" s="12" t="n">
        <v>280</v>
      </c>
      <c r="F10" s="12" t="n">
        <v>280</v>
      </c>
      <c r="G10" s="12" t="n">
        <v>60</v>
      </c>
      <c r="H10" s="13"/>
      <c r="I10" s="13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</row>
    <row collapsed="false" customFormat="false" customHeight="false" hidden="false" ht="13.55" outlineLevel="0" r="11">
      <c r="A11" s="11" t="s">
        <v>12</v>
      </c>
      <c r="B11" s="11"/>
      <c r="C11" s="11"/>
      <c r="D11" s="14" t="n">
        <v>190</v>
      </c>
      <c r="E11" s="14" t="n">
        <v>190</v>
      </c>
      <c r="F11" s="14" t="n">
        <v>190</v>
      </c>
      <c r="G11" s="14" t="n">
        <v>190</v>
      </c>
      <c r="H11" s="15"/>
      <c r="I11" s="15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</row>
    <row collapsed="false" customFormat="false" customHeight="false" hidden="false" ht="13.55" outlineLevel="0" r="12">
      <c r="A12" s="11" t="s">
        <v>13</v>
      </c>
      <c r="B12" s="11"/>
      <c r="C12" s="11"/>
      <c r="D12" s="14" t="n">
        <v>0</v>
      </c>
      <c r="E12" s="14" t="n">
        <v>0</v>
      </c>
      <c r="F12" s="14" t="n">
        <v>0</v>
      </c>
      <c r="G12" s="14" t="n">
        <v>0</v>
      </c>
      <c r="H12" s="15"/>
      <c r="I12" s="15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</row>
    <row collapsed="false" customFormat="false" customHeight="true" hidden="false" ht="6" outlineLevel="0" r="13">
      <c r="A13" s="16"/>
      <c r="B13" s="16"/>
      <c r="C13" s="16"/>
      <c r="D13" s="13"/>
      <c r="E13" s="13"/>
      <c r="F13" s="13"/>
      <c r="G13" s="13"/>
      <c r="H13" s="13"/>
      <c r="I13" s="13"/>
      <c r="J13" s="6"/>
      <c r="K13" s="6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</row>
    <row collapsed="false" customFormat="false" customHeight="true" hidden="false" ht="6" outlineLevel="0" r="14">
      <c r="A14" s="16"/>
      <c r="B14" s="16"/>
      <c r="C14" s="16"/>
      <c r="D14" s="16"/>
      <c r="E14" s="13"/>
      <c r="F14" s="13"/>
      <c r="G14" s="13"/>
      <c r="H14" s="13"/>
      <c r="I14" s="13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</row>
    <row collapsed="false" customFormat="true" customHeight="false" hidden="false" ht="13.55" outlineLevel="0" r="15" s="20">
      <c r="A15" s="17" t="s">
        <v>14</v>
      </c>
      <c r="B15" s="17" t="s">
        <v>12</v>
      </c>
      <c r="C15" s="17" t="s">
        <v>12</v>
      </c>
      <c r="D15" s="18" t="s">
        <v>15</v>
      </c>
      <c r="E15" s="18" t="s">
        <v>16</v>
      </c>
      <c r="F15" s="18" t="s">
        <v>17</v>
      </c>
      <c r="G15" s="18" t="s">
        <v>18</v>
      </c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</row>
    <row collapsed="false" customFormat="true" customHeight="false" hidden="false" ht="13.55" outlineLevel="0" r="16" s="2">
      <c r="A16" s="11" t="s">
        <v>19</v>
      </c>
      <c r="B16" s="11" t="n">
        <v>0</v>
      </c>
      <c r="C16" s="11" t="n">
        <v>0</v>
      </c>
      <c r="D16" s="21" t="n">
        <v>0.118055555555556</v>
      </c>
      <c r="E16" s="21" t="n">
        <v>0.451388888888889</v>
      </c>
      <c r="F16" s="21" t="n">
        <v>0.784722222222222</v>
      </c>
      <c r="G16" s="21" t="n">
        <v>0.784722222222222</v>
      </c>
      <c r="H16" s="13"/>
      <c r="I16" s="22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</row>
    <row collapsed="false" customFormat="true" customHeight="false" hidden="false" ht="13.55" outlineLevel="0" r="17" s="2">
      <c r="A17" s="11" t="s">
        <v>20</v>
      </c>
      <c r="B17" s="11" t="n">
        <v>11</v>
      </c>
      <c r="C17" s="11" t="n">
        <f aca="false">B17-B16</f>
        <v>11</v>
      </c>
      <c r="D17" s="21" t="n">
        <v>0.128472222222222</v>
      </c>
      <c r="E17" s="21" t="n">
        <v>0.461805555555556</v>
      </c>
      <c r="F17" s="21" t="n">
        <v>0.795138888888889</v>
      </c>
      <c r="G17" s="21" t="n">
        <v>0.795138888888889</v>
      </c>
      <c r="H17" s="13"/>
      <c r="I17" s="13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</row>
    <row collapsed="false" customFormat="true" customHeight="false" hidden="false" ht="13.55" outlineLevel="0" r="18" s="2">
      <c r="A18" s="11" t="s">
        <v>21</v>
      </c>
      <c r="B18" s="11" t="n">
        <v>17</v>
      </c>
      <c r="C18" s="11" t="n">
        <f aca="false">B18-B17</f>
        <v>6</v>
      </c>
      <c r="D18" s="21" t="n">
        <v>0.135416666666667</v>
      </c>
      <c r="E18" s="21" t="n">
        <v>0.46875</v>
      </c>
      <c r="F18" s="21" t="n">
        <v>0.802083333333333</v>
      </c>
      <c r="G18" s="21" t="n">
        <v>0.802083333333333</v>
      </c>
      <c r="H18" s="13"/>
      <c r="I18" s="13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</row>
    <row collapsed="false" customFormat="true" customHeight="true" hidden="false" ht="12.75" outlineLevel="0" r="19" s="2">
      <c r="A19" s="11" t="s">
        <v>22</v>
      </c>
      <c r="B19" s="11" t="n">
        <v>39</v>
      </c>
      <c r="C19" s="11" t="n">
        <f aca="false">B19-B18</f>
        <v>22</v>
      </c>
      <c r="D19" s="21" t="n">
        <v>0.142361111111111</v>
      </c>
      <c r="E19" s="21" t="n">
        <v>0.475694444444444</v>
      </c>
      <c r="F19" s="21" t="n">
        <v>0.809027777777778</v>
      </c>
      <c r="G19" s="21" t="n">
        <v>0.809027777777778</v>
      </c>
      <c r="H19" s="13"/>
      <c r="I19" s="13"/>
      <c r="J19" s="6"/>
      <c r="K19" s="6"/>
      <c r="L19" s="23"/>
      <c r="M19" s="23"/>
      <c r="N19" s="23"/>
      <c r="O19" s="23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</row>
    <row collapsed="false" customFormat="true" customHeight="false" hidden="false" ht="13.55" outlineLevel="0" r="20" s="2">
      <c r="A20" s="11" t="s">
        <v>23</v>
      </c>
      <c r="B20" s="11" t="n">
        <v>43</v>
      </c>
      <c r="C20" s="11" t="n">
        <f aca="false">B20-B19</f>
        <v>4</v>
      </c>
      <c r="D20" s="21" t="n">
        <v>0.149305555555556</v>
      </c>
      <c r="E20" s="21" t="n">
        <v>0.482638888888889</v>
      </c>
      <c r="F20" s="21" t="n">
        <v>0.815972222222222</v>
      </c>
      <c r="G20" s="21" t="n">
        <v>0.815972222222222</v>
      </c>
      <c r="H20" s="13"/>
      <c r="I20" s="13"/>
      <c r="J20" s="6"/>
      <c r="K20" s="6"/>
      <c r="L20" s="23"/>
      <c r="M20" s="23"/>
      <c r="N20" s="23"/>
      <c r="O20" s="23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</row>
    <row collapsed="false" customFormat="true" customHeight="false" hidden="false" ht="13.55" outlineLevel="0" r="21" s="2">
      <c r="A21" s="11" t="s">
        <v>24</v>
      </c>
      <c r="B21" s="11" t="n">
        <v>62</v>
      </c>
      <c r="C21" s="11" t="n">
        <f aca="false">B21-B20</f>
        <v>19</v>
      </c>
      <c r="D21" s="21" t="n">
        <v>0.166666666666667</v>
      </c>
      <c r="E21" s="21" t="n">
        <v>0.5</v>
      </c>
      <c r="F21" s="21" t="n">
        <v>0.833333333333333</v>
      </c>
      <c r="G21" s="21" t="n">
        <v>0.833333333333333</v>
      </c>
      <c r="H21" s="13"/>
      <c r="I21" s="13"/>
      <c r="J21" s="6"/>
      <c r="K21" s="6"/>
      <c r="L21" s="23"/>
      <c r="M21" s="23"/>
      <c r="N21" s="23"/>
      <c r="O21" s="23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</row>
    <row collapsed="false" customFormat="true" customHeight="false" hidden="false" ht="13.55" outlineLevel="0" r="22" s="2">
      <c r="A22" s="11" t="s">
        <v>25</v>
      </c>
      <c r="B22" s="11" t="n">
        <v>78</v>
      </c>
      <c r="C22" s="11" t="n">
        <f aca="false">B22-B21</f>
        <v>16</v>
      </c>
      <c r="D22" s="21" t="n">
        <v>0.180555555555556</v>
      </c>
      <c r="E22" s="21" t="n">
        <v>0.513888888888889</v>
      </c>
      <c r="F22" s="21" t="n">
        <v>0.847222222222222</v>
      </c>
      <c r="G22" s="21" t="n">
        <v>0.847222222222222</v>
      </c>
      <c r="H22" s="13"/>
      <c r="I22" s="13"/>
      <c r="J22" s="6"/>
      <c r="K22" s="6"/>
      <c r="L22" s="23"/>
      <c r="M22" s="23"/>
      <c r="N22" s="23"/>
      <c r="O22" s="23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</row>
    <row collapsed="false" customFormat="true" customHeight="true" hidden="false" ht="12.75" outlineLevel="0" r="23" s="2">
      <c r="A23" s="11" t="s">
        <v>26</v>
      </c>
      <c r="B23" s="11" t="n">
        <v>91</v>
      </c>
      <c r="C23" s="11" t="n">
        <f aca="false">B23-B22</f>
        <v>13</v>
      </c>
      <c r="D23" s="21" t="n">
        <v>0.1875</v>
      </c>
      <c r="E23" s="21" t="n">
        <v>0.520833333333333</v>
      </c>
      <c r="F23" s="21" t="n">
        <v>0.854166666666667</v>
      </c>
      <c r="G23" s="21" t="n">
        <v>0.854166666666667</v>
      </c>
      <c r="H23" s="13"/>
      <c r="I23" s="13"/>
      <c r="J23" s="6"/>
      <c r="K23" s="6"/>
      <c r="L23" s="23"/>
      <c r="M23" s="23"/>
      <c r="N23" s="23"/>
      <c r="O23" s="23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</row>
    <row collapsed="false" customFormat="true" customHeight="false" hidden="false" ht="13.55" outlineLevel="0" r="24" s="2">
      <c r="A24" s="11" t="s">
        <v>27</v>
      </c>
      <c r="B24" s="11" t="n">
        <v>181</v>
      </c>
      <c r="C24" s="11" t="n">
        <f aca="false">B24-B23</f>
        <v>90</v>
      </c>
      <c r="D24" s="21" t="n">
        <v>0.232638888888889</v>
      </c>
      <c r="E24" s="21" t="n">
        <v>0.565972222222222</v>
      </c>
      <c r="F24" s="21" t="n">
        <v>0.899305555555555</v>
      </c>
      <c r="G24" s="21" t="n">
        <v>0.899305555555555</v>
      </c>
      <c r="H24" s="13"/>
      <c r="I24" s="13"/>
      <c r="J24" s="6"/>
      <c r="K24" s="6"/>
      <c r="L24" s="23"/>
      <c r="M24" s="23"/>
      <c r="N24" s="23"/>
      <c r="O24" s="23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</row>
    <row collapsed="false" customFormat="true" customHeight="false" hidden="false" ht="13.55" outlineLevel="0" r="25" s="2">
      <c r="A25" s="11" t="s">
        <v>28</v>
      </c>
      <c r="B25" s="11" t="n">
        <v>184</v>
      </c>
      <c r="C25" s="11" t="n">
        <f aca="false">B25-B24</f>
        <v>3</v>
      </c>
      <c r="D25" s="21" t="n">
        <v>0.236111111111111</v>
      </c>
      <c r="E25" s="21" t="n">
        <v>0.569444444444444</v>
      </c>
      <c r="F25" s="21" t="n">
        <v>0.902777777777778</v>
      </c>
      <c r="G25" s="21" t="n">
        <v>0.902777777777778</v>
      </c>
      <c r="H25" s="13"/>
      <c r="I25" s="13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</row>
    <row collapsed="false" customFormat="true" customHeight="false" hidden="false" ht="13.55" outlineLevel="0" r="26" s="2">
      <c r="A26" s="11" t="s">
        <v>29</v>
      </c>
      <c r="B26" s="11" t="n">
        <v>190</v>
      </c>
      <c r="C26" s="11" t="n">
        <f aca="false">B26-B25</f>
        <v>6</v>
      </c>
      <c r="D26" s="21" t="n">
        <v>0.239583333333333</v>
      </c>
      <c r="E26" s="21" t="n">
        <v>0.572916666666667</v>
      </c>
      <c r="F26" s="21" t="n">
        <v>0.90625</v>
      </c>
      <c r="G26" s="21" t="n">
        <v>0.90625</v>
      </c>
      <c r="H26" s="13"/>
      <c r="I26" s="13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</row>
    <row collapsed="false" customFormat="true" customHeight="false" hidden="false" ht="13.55" outlineLevel="0" r="27" s="2">
      <c r="A27" s="24"/>
      <c r="B27" s="8"/>
      <c r="C27" s="8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</row>
    <row collapsed="false" customFormat="true" customHeight="false" hidden="false" ht="13.55" outlineLevel="0" r="28" s="2">
      <c r="A28" s="8" t="s">
        <v>30</v>
      </c>
      <c r="B28" s="8"/>
      <c r="C28" s="8"/>
      <c r="D28" s="6" t="n">
        <f aca="false">D10*D11</f>
        <v>53200</v>
      </c>
      <c r="E28" s="6" t="n">
        <f aca="false">E10*E11</f>
        <v>53200</v>
      </c>
      <c r="F28" s="6" t="n">
        <f aca="false">F10*F11</f>
        <v>53200</v>
      </c>
      <c r="G28" s="6" t="n">
        <f aca="false">G10*G11</f>
        <v>11400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</row>
  </sheetData>
  <printOptions headings="false" gridLines="false" gridLinesSet="true" horizontalCentered="false" verticalCentered="false"/>
  <pageMargins left="0.7875" right="0.7875" top="0.590277777777778" bottom="0.590277777777778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>&amp;L&amp;"Calibri,Standard"&amp;8www.cotrab.eu&amp;C&amp;"Calibri,Standard"&amp;8Andata&amp;R&amp;"Calibri,Standard"&amp;8pagina &amp;P di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Z28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D7" activeCellId="0" pane="topLeft" sqref="D7"/>
    </sheetView>
  </sheetViews>
  <cols>
    <col collapsed="false" hidden="false" max="1" min="1" style="1" width="33.6901960784314"/>
    <col collapsed="false" hidden="false" max="2" min="2" style="1" width="4.10588235294118"/>
    <col collapsed="false" hidden="false" max="3" min="3" style="1" width="3.96862745098039"/>
    <col collapsed="false" hidden="false" max="4" min="4" style="1" width="8.83529411764706"/>
    <col collapsed="false" hidden="false" max="5" min="5" style="2" width="8.83529411764706"/>
    <col collapsed="false" hidden="false" max="6" min="6" style="2" width="7.94901960784314"/>
    <col collapsed="false" hidden="false" max="7" min="7" style="2" width="9.4156862745098"/>
    <col collapsed="false" hidden="false" max="8" min="8" style="2" width="8.83529411764706"/>
    <col collapsed="false" hidden="false" max="9" min="9" style="2" width="9.4156862745098"/>
    <col collapsed="false" hidden="false" max="257" min="10" style="3" width="9.4156862745098"/>
  </cols>
  <sheetData>
    <row collapsed="false" customFormat="true" customHeight="false" hidden="false" ht="13.55" outlineLevel="0" r="1" s="2">
      <c r="A1" s="4"/>
      <c r="B1" s="4"/>
      <c r="C1" s="4"/>
      <c r="D1" s="5" t="s">
        <v>0</v>
      </c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</row>
    <row collapsed="false" customFormat="true" customHeight="false" hidden="false" ht="13.55" outlineLevel="0" r="2" s="2">
      <c r="A2" s="8"/>
      <c r="B2" s="8"/>
      <c r="C2" s="8"/>
      <c r="D2" s="5" t="s">
        <v>1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</row>
    <row collapsed="false" customFormat="true" customHeight="false" hidden="false" ht="13.55" outlineLevel="0" r="3" s="2">
      <c r="A3" s="8"/>
      <c r="B3" s="8"/>
      <c r="C3" s="8"/>
      <c r="D3" s="5" t="s">
        <v>31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</row>
    <row collapsed="false" customFormat="true" customHeight="false" hidden="false" ht="13.55" outlineLevel="0" r="4" s="2">
      <c r="A4" s="8"/>
      <c r="B4" s="8"/>
      <c r="C4" s="8"/>
      <c r="D4" s="5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</row>
    <row collapsed="false" customFormat="true" customHeight="false" hidden="false" ht="13.55" outlineLevel="0" r="5" s="2">
      <c r="A5" s="8"/>
      <c r="B5" s="8"/>
      <c r="C5" s="8"/>
      <c r="D5" s="5" t="s">
        <v>4</v>
      </c>
      <c r="E5" s="6"/>
      <c r="F5" s="9" t="n">
        <f aca="false">SUM(D28:G28)</f>
        <v>171000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</row>
    <row collapsed="false" customFormat="true" customHeight="false" hidden="false" ht="13.55" outlineLevel="0" r="6" s="2">
      <c r="A6" s="8"/>
      <c r="B6" s="8"/>
      <c r="C6" s="8"/>
      <c r="D6" s="5"/>
      <c r="E6" s="6"/>
      <c r="F6" s="25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</row>
    <row collapsed="false" customFormat="true" customHeight="false" hidden="false" ht="13.55" outlineLevel="0" r="7" s="2">
      <c r="A7" s="8"/>
      <c r="B7" s="8"/>
      <c r="C7" s="8"/>
      <c r="D7" s="10" t="s">
        <v>5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</row>
    <row collapsed="false" customFormat="true" customHeight="false" hidden="false" ht="13.55" outlineLevel="0" r="8" s="2">
      <c r="A8" s="11" t="s">
        <v>6</v>
      </c>
      <c r="B8" s="11"/>
      <c r="C8" s="11"/>
      <c r="D8" s="12" t="s">
        <v>7</v>
      </c>
      <c r="E8" s="12" t="s">
        <v>7</v>
      </c>
      <c r="F8" s="12" t="s">
        <v>7</v>
      </c>
      <c r="G8" s="12" t="s">
        <v>7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</row>
    <row collapsed="false" customFormat="true" customHeight="false" hidden="false" ht="13.55" outlineLevel="0" r="9" s="2">
      <c r="A9" s="11" t="s">
        <v>8</v>
      </c>
      <c r="B9" s="11"/>
      <c r="C9" s="11"/>
      <c r="D9" s="12" t="s">
        <v>9</v>
      </c>
      <c r="E9" s="12" t="s">
        <v>9</v>
      </c>
      <c r="F9" s="12" t="s">
        <v>9</v>
      </c>
      <c r="G9" s="12" t="s">
        <v>10</v>
      </c>
      <c r="H9" s="13"/>
      <c r="I9" s="13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</row>
    <row collapsed="false" customFormat="true" customHeight="false" hidden="false" ht="13.55" outlineLevel="0" r="10" s="2">
      <c r="A10" s="11" t="s">
        <v>11</v>
      </c>
      <c r="B10" s="11"/>
      <c r="C10" s="11"/>
      <c r="D10" s="12" t="n">
        <v>280</v>
      </c>
      <c r="E10" s="12" t="n">
        <v>280</v>
      </c>
      <c r="F10" s="12" t="n">
        <v>280</v>
      </c>
      <c r="G10" s="12" t="n">
        <v>60</v>
      </c>
      <c r="H10" s="13"/>
      <c r="I10" s="13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</row>
    <row collapsed="false" customFormat="true" customHeight="false" hidden="false" ht="13.55" outlineLevel="0" r="11" s="2">
      <c r="A11" s="11" t="s">
        <v>12</v>
      </c>
      <c r="B11" s="11"/>
      <c r="C11" s="11"/>
      <c r="D11" s="14" t="n">
        <v>190</v>
      </c>
      <c r="E11" s="14" t="n">
        <v>190</v>
      </c>
      <c r="F11" s="14" t="n">
        <v>190</v>
      </c>
      <c r="G11" s="14" t="n">
        <v>190</v>
      </c>
      <c r="H11" s="15"/>
      <c r="I11" s="15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</row>
    <row collapsed="false" customFormat="true" customHeight="false" hidden="false" ht="13.55" outlineLevel="0" r="12" s="2">
      <c r="A12" s="11" t="s">
        <v>13</v>
      </c>
      <c r="B12" s="11"/>
      <c r="C12" s="11"/>
      <c r="D12" s="14" t="n">
        <v>0</v>
      </c>
      <c r="E12" s="14" t="n">
        <v>0</v>
      </c>
      <c r="F12" s="14" t="n">
        <v>0</v>
      </c>
      <c r="G12" s="14" t="n">
        <v>0</v>
      </c>
      <c r="H12" s="15"/>
      <c r="I12" s="15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</row>
    <row collapsed="false" customFormat="true" customHeight="true" hidden="false" ht="6" outlineLevel="0" r="13" s="2">
      <c r="A13" s="16"/>
      <c r="B13" s="16"/>
      <c r="C13" s="16"/>
      <c r="D13" s="13"/>
      <c r="E13" s="13"/>
      <c r="F13" s="13"/>
      <c r="G13" s="13"/>
      <c r="H13" s="13"/>
      <c r="I13" s="13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</row>
    <row collapsed="false" customFormat="true" customHeight="true" hidden="false" ht="4.5" outlineLevel="0" r="14" s="2">
      <c r="A14" s="16"/>
      <c r="B14" s="16"/>
      <c r="C14" s="16"/>
      <c r="D14" s="16"/>
      <c r="E14" s="13"/>
      <c r="F14" s="13"/>
      <c r="G14" s="13"/>
      <c r="H14" s="13"/>
      <c r="I14" s="13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</row>
    <row collapsed="false" customFormat="true" customHeight="false" hidden="false" ht="13.55" outlineLevel="0" r="15" s="2">
      <c r="A15" s="26" t="s">
        <v>14</v>
      </c>
      <c r="B15" s="26" t="s">
        <v>12</v>
      </c>
      <c r="C15" s="26" t="s">
        <v>12</v>
      </c>
      <c r="D15" s="18" t="s">
        <v>32</v>
      </c>
      <c r="E15" s="18" t="s">
        <v>33</v>
      </c>
      <c r="F15" s="18" t="s">
        <v>34</v>
      </c>
      <c r="G15" s="18" t="s">
        <v>35</v>
      </c>
      <c r="H15" s="27"/>
      <c r="I15" s="27"/>
    </row>
    <row collapsed="false" customFormat="true" customHeight="false" hidden="false" ht="13.55" outlineLevel="0" r="16" s="2">
      <c r="A16" s="11" t="s">
        <v>29</v>
      </c>
      <c r="B16" s="11" t="n">
        <v>0</v>
      </c>
      <c r="C16" s="11" t="n">
        <v>0</v>
      </c>
      <c r="D16" s="21" t="n">
        <v>0.253472222222222</v>
      </c>
      <c r="E16" s="21" t="n">
        <v>0.586805555555556</v>
      </c>
      <c r="F16" s="21" t="n">
        <v>0.920138888888889</v>
      </c>
      <c r="G16" s="21" t="n">
        <v>0.920138888888889</v>
      </c>
      <c r="H16" s="13"/>
      <c r="I16" s="13"/>
    </row>
    <row collapsed="false" customFormat="true" customHeight="false" hidden="false" ht="13.55" outlineLevel="0" r="17" s="2">
      <c r="A17" s="11" t="s">
        <v>28</v>
      </c>
      <c r="B17" s="11" t="n">
        <v>6</v>
      </c>
      <c r="C17" s="11" t="n">
        <f aca="false">B17-B16</f>
        <v>6</v>
      </c>
      <c r="D17" s="21" t="n">
        <v>0.28125</v>
      </c>
      <c r="E17" s="21" t="n">
        <v>0.614583333333333</v>
      </c>
      <c r="F17" s="21" t="n">
        <v>0.947916666666667</v>
      </c>
      <c r="G17" s="21" t="n">
        <v>0.947916666666667</v>
      </c>
      <c r="H17" s="13"/>
      <c r="I17" s="13"/>
    </row>
    <row collapsed="false" customFormat="true" customHeight="true" hidden="false" ht="12.75" outlineLevel="0" r="18" s="2">
      <c r="A18" s="11" t="s">
        <v>27</v>
      </c>
      <c r="B18" s="11" t="n">
        <v>9</v>
      </c>
      <c r="C18" s="11" t="n">
        <f aca="false">B18-B17</f>
        <v>3</v>
      </c>
      <c r="D18" s="21" t="n">
        <v>0.28125</v>
      </c>
      <c r="E18" s="21" t="n">
        <v>0.614583333333333</v>
      </c>
      <c r="F18" s="21" t="n">
        <v>0.947916666666667</v>
      </c>
      <c r="G18" s="21" t="n">
        <v>0.947916666666667</v>
      </c>
      <c r="H18" s="13"/>
      <c r="I18" s="13"/>
      <c r="K18" s="23"/>
      <c r="L18" s="23"/>
      <c r="M18" s="23"/>
      <c r="N18" s="23"/>
    </row>
    <row collapsed="false" customFormat="true" customHeight="false" hidden="false" ht="13.55" outlineLevel="0" r="19" s="2">
      <c r="A19" s="11" t="s">
        <v>26</v>
      </c>
      <c r="B19" s="11" t="n">
        <v>99</v>
      </c>
      <c r="C19" s="11" t="n">
        <f aca="false">B19-B18</f>
        <v>90</v>
      </c>
      <c r="D19" s="21" t="n">
        <v>0.298611111111111</v>
      </c>
      <c r="E19" s="21" t="n">
        <v>0.631944444444444</v>
      </c>
      <c r="F19" s="21" t="n">
        <v>0.965277777777778</v>
      </c>
      <c r="G19" s="21" t="n">
        <v>0.965277777777778</v>
      </c>
      <c r="H19" s="13"/>
      <c r="I19" s="13"/>
      <c r="K19" s="23"/>
      <c r="L19" s="23"/>
      <c r="M19" s="23"/>
      <c r="N19" s="23"/>
    </row>
    <row collapsed="false" customFormat="true" customHeight="false" hidden="false" ht="13.55" outlineLevel="0" r="20" s="2">
      <c r="A20" s="11" t="s">
        <v>25</v>
      </c>
      <c r="B20" s="11" t="n">
        <v>112</v>
      </c>
      <c r="C20" s="11" t="n">
        <f aca="false">B20-B19</f>
        <v>13</v>
      </c>
      <c r="D20" s="21" t="n">
        <v>0.309027777777778</v>
      </c>
      <c r="E20" s="21" t="n">
        <v>0.642361111111111</v>
      </c>
      <c r="F20" s="21" t="n">
        <v>0.975694444444444</v>
      </c>
      <c r="G20" s="21" t="n">
        <v>0.975694444444444</v>
      </c>
      <c r="H20" s="13"/>
      <c r="I20" s="13"/>
      <c r="K20" s="23"/>
      <c r="L20" s="23"/>
      <c r="M20" s="23"/>
      <c r="N20" s="23"/>
    </row>
    <row collapsed="false" customFormat="true" customHeight="false" hidden="false" ht="13.55" outlineLevel="0" r="21" s="2">
      <c r="A21" s="11" t="s">
        <v>24</v>
      </c>
      <c r="B21" s="11" t="n">
        <v>128</v>
      </c>
      <c r="C21" s="11" t="n">
        <f aca="false">B21-B20</f>
        <v>16</v>
      </c>
      <c r="D21" s="21" t="n">
        <v>0.322916666666667</v>
      </c>
      <c r="E21" s="21" t="n">
        <v>0.65625</v>
      </c>
      <c r="F21" s="21" t="n">
        <v>0.989583333333333</v>
      </c>
      <c r="G21" s="21" t="n">
        <v>0.989583333333333</v>
      </c>
      <c r="H21" s="13"/>
      <c r="I21" s="13"/>
      <c r="K21" s="23"/>
      <c r="L21" s="23"/>
      <c r="M21" s="23"/>
      <c r="N21" s="23"/>
    </row>
    <row collapsed="false" customFormat="true" customHeight="true" hidden="false" ht="12.75" outlineLevel="0" r="22" s="2">
      <c r="A22" s="11" t="s">
        <v>23</v>
      </c>
      <c r="B22" s="11" t="n">
        <v>147</v>
      </c>
      <c r="C22" s="11" t="n">
        <f aca="false">B22-B21</f>
        <v>19</v>
      </c>
      <c r="D22" s="21" t="n">
        <v>0.333333333333333</v>
      </c>
      <c r="E22" s="21" t="n">
        <v>0.666666666666667</v>
      </c>
      <c r="F22" s="21" t="n">
        <v>0.999305555555556</v>
      </c>
      <c r="G22" s="21" t="n">
        <v>0.999305555555556</v>
      </c>
      <c r="H22" s="13"/>
      <c r="I22" s="13"/>
      <c r="K22" s="23"/>
      <c r="L22" s="23"/>
      <c r="M22" s="23"/>
      <c r="N22" s="23"/>
    </row>
    <row collapsed="false" customFormat="true" customHeight="false" hidden="false" ht="13.55" outlineLevel="0" r="23" s="2">
      <c r="A23" s="11" t="s">
        <v>22</v>
      </c>
      <c r="B23" s="11" t="n">
        <v>151</v>
      </c>
      <c r="C23" s="11" t="n">
        <f aca="false">B23-B22</f>
        <v>4</v>
      </c>
      <c r="D23" s="21" t="n">
        <v>0.336805555555556</v>
      </c>
      <c r="E23" s="21" t="n">
        <v>0.670138888888889</v>
      </c>
      <c r="F23" s="21" t="n">
        <v>0.00347222222222222</v>
      </c>
      <c r="G23" s="21" t="n">
        <v>0.00347222222222222</v>
      </c>
      <c r="H23" s="13"/>
      <c r="I23" s="13"/>
      <c r="K23" s="23"/>
      <c r="L23" s="23"/>
      <c r="M23" s="23"/>
      <c r="N23" s="23"/>
    </row>
    <row collapsed="false" customFormat="true" customHeight="false" hidden="false" ht="13.55" outlineLevel="0" r="24" s="2">
      <c r="A24" s="11" t="s">
        <v>21</v>
      </c>
      <c r="B24" s="11" t="n">
        <v>173</v>
      </c>
      <c r="C24" s="11" t="n">
        <f aca="false">B24-B23</f>
        <v>22</v>
      </c>
      <c r="D24" s="21" t="n">
        <v>0.340277777777778</v>
      </c>
      <c r="E24" s="21" t="n">
        <v>0.673611111111111</v>
      </c>
      <c r="F24" s="21" t="n">
        <v>0.00694444444444444</v>
      </c>
      <c r="G24" s="21" t="n">
        <v>0.00694444444444444</v>
      </c>
      <c r="H24" s="13"/>
      <c r="I24" s="13"/>
      <c r="K24" s="6"/>
      <c r="L24" s="6"/>
      <c r="M24" s="6"/>
      <c r="N24" s="6"/>
    </row>
    <row collapsed="false" customFormat="true" customHeight="false" hidden="false" ht="13.55" outlineLevel="0" r="25" s="2">
      <c r="A25" s="11" t="s">
        <v>20</v>
      </c>
      <c r="B25" s="11" t="n">
        <v>179</v>
      </c>
      <c r="C25" s="11" t="n">
        <f aca="false">B25-B24</f>
        <v>6</v>
      </c>
      <c r="D25" s="21" t="n">
        <v>0.350694444444444</v>
      </c>
      <c r="E25" s="21" t="n">
        <v>0.684027777777778</v>
      </c>
      <c r="F25" s="21" t="n">
        <v>0.0173611111111111</v>
      </c>
      <c r="G25" s="21" t="n">
        <v>0.0173611111111111</v>
      </c>
      <c r="H25" s="13"/>
      <c r="I25" s="13"/>
    </row>
    <row collapsed="false" customFormat="true" customHeight="false" hidden="false" ht="13.55" outlineLevel="0" r="26" s="2">
      <c r="A26" s="11" t="s">
        <v>19</v>
      </c>
      <c r="B26" s="11" t="n">
        <v>190</v>
      </c>
      <c r="C26" s="11" t="n">
        <f aca="false">B26-B25</f>
        <v>11</v>
      </c>
      <c r="D26" s="21" t="n">
        <v>0.364583333333333</v>
      </c>
      <c r="E26" s="21" t="n">
        <v>0.697916666666667</v>
      </c>
      <c r="F26" s="21" t="n">
        <v>0.03125</v>
      </c>
      <c r="G26" s="21" t="n">
        <v>0.03125</v>
      </c>
      <c r="H26" s="13"/>
      <c r="I26" s="13"/>
    </row>
    <row collapsed="false" customFormat="true" customHeight="false" hidden="false" ht="13.55" outlineLevel="0" r="27" s="2">
      <c r="A27" s="24"/>
      <c r="B27" s="8"/>
      <c r="C27" s="8"/>
      <c r="D27" s="6"/>
      <c r="E27" s="6"/>
      <c r="F27" s="6"/>
      <c r="G27" s="6"/>
      <c r="H27" s="6"/>
      <c r="I27" s="6"/>
    </row>
    <row collapsed="false" customFormat="true" customHeight="false" hidden="false" ht="13.55" outlineLevel="0" r="28" s="2">
      <c r="A28" s="8" t="s">
        <v>30</v>
      </c>
      <c r="B28" s="8"/>
      <c r="C28" s="8"/>
      <c r="D28" s="6" t="n">
        <f aca="false">D10*D11</f>
        <v>53200</v>
      </c>
      <c r="E28" s="6" t="n">
        <f aca="false">E10*E11</f>
        <v>53200</v>
      </c>
      <c r="F28" s="6" t="n">
        <f aca="false">F10*F11</f>
        <v>53200</v>
      </c>
      <c r="G28" s="6" t="n">
        <f aca="false">G10*G11</f>
        <v>11400</v>
      </c>
      <c r="H28" s="6"/>
      <c r="I28" s="6"/>
    </row>
  </sheetData>
  <printOptions headings="false" gridLines="false" gridLinesSet="true" horizontalCentered="false" verticalCentered="false"/>
  <pageMargins left="0.7875" right="0.7875" top="0.590277777777778" bottom="0.590277777777778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>&amp;L&amp;"Calibri,Standard"&amp;8www.cotrab.eu&amp;C&amp;"Calibri,Standard"&amp;8Ritorno&amp;R&amp;"Calibri,Standard"&amp;8Pagina &amp;P di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J37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L30" activeCellId="0" pane="topLeft" sqref="L30"/>
    </sheetView>
  </sheetViews>
  <cols>
    <col collapsed="false" hidden="false" max="1" min="1" style="0" width="11.7764705882353"/>
    <col collapsed="false" hidden="false" max="257" min="2" style="0" width="8.94509803921569"/>
  </cols>
  <sheetData>
    <row collapsed="false" customFormat="false" customHeight="false" hidden="false" ht="13.55" outlineLevel="0" r="2">
      <c r="A2" s="28" t="s">
        <v>36</v>
      </c>
      <c r="B2" s="28"/>
      <c r="C2" s="28"/>
      <c r="D2" s="28"/>
      <c r="E2" s="28"/>
      <c r="F2" s="28"/>
      <c r="G2" s="28"/>
      <c r="H2" s="28"/>
      <c r="I2" s="28"/>
      <c r="J2" s="28"/>
    </row>
    <row collapsed="false" customFormat="false" customHeight="false" hidden="false" ht="13.55" outlineLevel="0" r="3">
      <c r="A3" s="29" t="s">
        <v>37</v>
      </c>
      <c r="B3" s="29"/>
      <c r="C3" s="29"/>
      <c r="D3" s="29"/>
      <c r="E3" s="29"/>
      <c r="F3" s="29"/>
      <c r="G3" s="29"/>
      <c r="H3" s="29"/>
      <c r="I3" s="29"/>
      <c r="J3" s="29"/>
    </row>
    <row collapsed="false" customFormat="false" customHeight="false" hidden="false" ht="13.55" outlineLevel="0" r="4">
      <c r="A4" s="29" t="s">
        <v>38</v>
      </c>
      <c r="B4" s="29"/>
      <c r="C4" s="29"/>
      <c r="D4" s="29"/>
      <c r="E4" s="29"/>
      <c r="F4" s="29"/>
      <c r="G4" s="29"/>
      <c r="H4" s="29"/>
      <c r="I4" s="29"/>
      <c r="J4" s="29"/>
    </row>
    <row collapsed="false" customFormat="false" customHeight="false" hidden="false" ht="13.55" outlineLevel="0" r="5">
      <c r="A5" s="29" t="s">
        <v>39</v>
      </c>
      <c r="B5" s="29"/>
      <c r="C5" s="29"/>
      <c r="D5" s="29"/>
      <c r="E5" s="29"/>
      <c r="F5" s="29"/>
      <c r="G5" s="29"/>
      <c r="H5" s="29"/>
      <c r="I5" s="29"/>
      <c r="J5" s="29"/>
    </row>
    <row collapsed="false" customFormat="false" customHeight="true" hidden="false" ht="13.55" outlineLevel="0" r="7">
      <c r="A7" s="30" t="s">
        <v>40</v>
      </c>
      <c r="B7" s="31" t="s">
        <v>41</v>
      </c>
      <c r="C7" s="31" t="s">
        <v>42</v>
      </c>
      <c r="D7" s="31"/>
      <c r="E7" s="31"/>
      <c r="F7" s="31"/>
      <c r="G7" s="31"/>
      <c r="H7" s="31"/>
      <c r="I7" s="31"/>
      <c r="J7" s="32" t="s">
        <v>43</v>
      </c>
    </row>
    <row collapsed="false" customFormat="false" customHeight="false" hidden="false" ht="13.55" outlineLevel="0" r="8">
      <c r="A8" s="30"/>
      <c r="B8" s="31"/>
      <c r="C8" s="31"/>
      <c r="D8" s="31"/>
      <c r="E8" s="31"/>
      <c r="F8" s="31"/>
      <c r="G8" s="31"/>
      <c r="H8" s="31"/>
      <c r="I8" s="31"/>
      <c r="J8" s="32"/>
    </row>
    <row collapsed="false" customFormat="false" customHeight="false" hidden="false" ht="13.55" outlineLevel="0" r="9">
      <c r="A9" s="30"/>
      <c r="B9" s="31"/>
      <c r="C9" s="33" t="s">
        <v>44</v>
      </c>
      <c r="D9" s="33" t="s">
        <v>45</v>
      </c>
      <c r="E9" s="33" t="s">
        <v>46</v>
      </c>
      <c r="F9" s="33" t="s">
        <v>47</v>
      </c>
      <c r="G9" s="33" t="s">
        <v>48</v>
      </c>
      <c r="H9" s="33" t="s">
        <v>49</v>
      </c>
      <c r="I9" s="33" t="s">
        <v>50</v>
      </c>
      <c r="J9" s="32"/>
    </row>
    <row collapsed="false" customFormat="false" customHeight="false" hidden="false" ht="13.55" outlineLevel="0" r="10">
      <c r="A10" s="34" t="n">
        <v>190</v>
      </c>
      <c r="B10" s="35" t="n">
        <v>6</v>
      </c>
      <c r="C10" s="35"/>
      <c r="D10" s="35" t="n">
        <v>280</v>
      </c>
      <c r="E10" s="35"/>
      <c r="F10" s="35"/>
      <c r="G10" s="35"/>
      <c r="H10" s="35"/>
      <c r="I10" s="35"/>
      <c r="J10" s="36" t="n">
        <f aca="false">A10*B10*D10</f>
        <v>319200</v>
      </c>
    </row>
    <row collapsed="false" customFormat="false" customHeight="false" hidden="false" ht="13.55" outlineLevel="0" r="11">
      <c r="A11" s="37" t="n">
        <v>190</v>
      </c>
      <c r="B11" s="38" t="n">
        <v>2</v>
      </c>
      <c r="C11" s="38"/>
      <c r="D11" s="38"/>
      <c r="E11" s="38" t="n">
        <v>60</v>
      </c>
      <c r="F11" s="38"/>
      <c r="G11" s="38"/>
      <c r="H11" s="38"/>
      <c r="I11" s="38"/>
      <c r="J11" s="39" t="n">
        <f aca="false">A11*B11*E11</f>
        <v>22800</v>
      </c>
    </row>
    <row collapsed="false" customFormat="false" customHeight="false" hidden="false" ht="13.55" outlineLevel="0" r="12">
      <c r="A12" s="37"/>
      <c r="B12" s="38"/>
      <c r="C12" s="38"/>
      <c r="D12" s="38"/>
      <c r="E12" s="38"/>
      <c r="F12" s="38"/>
      <c r="G12" s="38"/>
      <c r="H12" s="38"/>
      <c r="I12" s="38"/>
      <c r="J12" s="40"/>
    </row>
    <row collapsed="false" customFormat="false" customHeight="false" hidden="false" ht="13.55" outlineLevel="0" r="13">
      <c r="A13" s="37"/>
      <c r="B13" s="38"/>
      <c r="C13" s="38"/>
      <c r="D13" s="38"/>
      <c r="E13" s="38"/>
      <c r="F13" s="38"/>
      <c r="G13" s="38"/>
      <c r="H13" s="38"/>
      <c r="I13" s="38"/>
      <c r="J13" s="40"/>
    </row>
    <row collapsed="false" customFormat="false" customHeight="false" hidden="false" ht="13.55" outlineLevel="0" r="14">
      <c r="A14" s="37"/>
      <c r="B14" s="38"/>
      <c r="C14" s="38"/>
      <c r="D14" s="38"/>
      <c r="E14" s="38"/>
      <c r="F14" s="38"/>
      <c r="G14" s="38"/>
      <c r="H14" s="38"/>
      <c r="I14" s="38"/>
      <c r="J14" s="40"/>
    </row>
    <row collapsed="false" customFormat="false" customHeight="false" hidden="false" ht="13.55" outlineLevel="0" r="15">
      <c r="A15" s="37"/>
      <c r="B15" s="38"/>
      <c r="C15" s="38"/>
      <c r="D15" s="38"/>
      <c r="E15" s="38"/>
      <c r="F15" s="38"/>
      <c r="G15" s="38"/>
      <c r="H15" s="38"/>
      <c r="I15" s="38"/>
      <c r="J15" s="40"/>
    </row>
    <row collapsed="false" customFormat="false" customHeight="false" hidden="false" ht="13.55" outlineLevel="0" r="16">
      <c r="A16" s="37"/>
      <c r="B16" s="38"/>
      <c r="C16" s="38"/>
      <c r="D16" s="38"/>
      <c r="E16" s="38"/>
      <c r="F16" s="38"/>
      <c r="G16" s="38"/>
      <c r="H16" s="38"/>
      <c r="I16" s="38"/>
      <c r="J16" s="40"/>
    </row>
    <row collapsed="false" customFormat="false" customHeight="false" hidden="false" ht="13.55" outlineLevel="0" r="17">
      <c r="A17" s="37"/>
      <c r="B17" s="38"/>
      <c r="C17" s="38"/>
      <c r="D17" s="38"/>
      <c r="E17" s="38"/>
      <c r="F17" s="38"/>
      <c r="G17" s="38"/>
      <c r="H17" s="38"/>
      <c r="I17" s="38"/>
      <c r="J17" s="40"/>
    </row>
    <row collapsed="false" customFormat="false" customHeight="false" hidden="false" ht="13.55" outlineLevel="0" r="18">
      <c r="A18" s="37"/>
      <c r="B18" s="38"/>
      <c r="C18" s="38"/>
      <c r="D18" s="38"/>
      <c r="E18" s="38"/>
      <c r="F18" s="38"/>
      <c r="G18" s="38"/>
      <c r="H18" s="38"/>
      <c r="I18" s="38"/>
      <c r="J18" s="40"/>
    </row>
    <row collapsed="false" customFormat="false" customHeight="false" hidden="false" ht="13.55" outlineLevel="0" r="19">
      <c r="A19" s="37"/>
      <c r="B19" s="38"/>
      <c r="C19" s="38"/>
      <c r="D19" s="38"/>
      <c r="E19" s="38"/>
      <c r="F19" s="38"/>
      <c r="G19" s="38"/>
      <c r="H19" s="38"/>
      <c r="I19" s="38"/>
      <c r="J19" s="40"/>
    </row>
    <row collapsed="false" customFormat="false" customHeight="false" hidden="false" ht="13.55" outlineLevel="0" r="20">
      <c r="A20" s="37"/>
      <c r="B20" s="38"/>
      <c r="C20" s="38"/>
      <c r="D20" s="38"/>
      <c r="E20" s="38"/>
      <c r="F20" s="38"/>
      <c r="G20" s="38"/>
      <c r="H20" s="38"/>
      <c r="I20" s="38"/>
      <c r="J20" s="40"/>
    </row>
    <row collapsed="false" customFormat="false" customHeight="false" hidden="false" ht="13.55" outlineLevel="0" r="21">
      <c r="A21" s="37"/>
      <c r="B21" s="38"/>
      <c r="C21" s="38"/>
      <c r="D21" s="38"/>
      <c r="E21" s="38"/>
      <c r="F21" s="38"/>
      <c r="G21" s="38"/>
      <c r="H21" s="38"/>
      <c r="I21" s="38"/>
      <c r="J21" s="40"/>
    </row>
    <row collapsed="false" customFormat="false" customHeight="false" hidden="false" ht="13.55" outlineLevel="0" r="22">
      <c r="A22" s="37"/>
      <c r="B22" s="38"/>
      <c r="C22" s="38"/>
      <c r="D22" s="38"/>
      <c r="E22" s="38"/>
      <c r="F22" s="38"/>
      <c r="G22" s="38"/>
      <c r="H22" s="38"/>
      <c r="I22" s="38"/>
      <c r="J22" s="40"/>
    </row>
    <row collapsed="false" customFormat="false" customHeight="false" hidden="false" ht="13.55" outlineLevel="0" r="23">
      <c r="A23" s="37"/>
      <c r="B23" s="38"/>
      <c r="C23" s="38"/>
      <c r="D23" s="38"/>
      <c r="E23" s="38"/>
      <c r="F23" s="38"/>
      <c r="G23" s="38"/>
      <c r="H23" s="38"/>
      <c r="I23" s="38"/>
      <c r="J23" s="40"/>
    </row>
    <row collapsed="false" customFormat="false" customHeight="false" hidden="false" ht="13.55" outlineLevel="0" r="24">
      <c r="A24" s="37"/>
      <c r="B24" s="38"/>
      <c r="C24" s="38"/>
      <c r="D24" s="38"/>
      <c r="E24" s="38"/>
      <c r="F24" s="38"/>
      <c r="G24" s="38"/>
      <c r="H24" s="38"/>
      <c r="I24" s="38"/>
      <c r="J24" s="40"/>
    </row>
    <row collapsed="false" customFormat="false" customHeight="false" hidden="false" ht="13.55" outlineLevel="0" r="25">
      <c r="A25" s="37"/>
      <c r="B25" s="38"/>
      <c r="C25" s="38"/>
      <c r="D25" s="38"/>
      <c r="E25" s="38"/>
      <c r="F25" s="38"/>
      <c r="G25" s="38"/>
      <c r="H25" s="38"/>
      <c r="I25" s="38"/>
      <c r="J25" s="40"/>
    </row>
    <row collapsed="false" customFormat="false" customHeight="false" hidden="false" ht="13.55" outlineLevel="0" r="26">
      <c r="A26" s="37"/>
      <c r="B26" s="38"/>
      <c r="C26" s="38"/>
      <c r="D26" s="38"/>
      <c r="E26" s="38"/>
      <c r="F26" s="38"/>
      <c r="G26" s="38"/>
      <c r="H26" s="38"/>
      <c r="I26" s="38"/>
      <c r="J26" s="40"/>
    </row>
    <row collapsed="false" customFormat="false" customHeight="false" hidden="false" ht="13.55" outlineLevel="0" r="27">
      <c r="A27" s="37"/>
      <c r="B27" s="38"/>
      <c r="C27" s="38"/>
      <c r="D27" s="38"/>
      <c r="E27" s="38"/>
      <c r="F27" s="38"/>
      <c r="G27" s="38"/>
      <c r="H27" s="38"/>
      <c r="I27" s="38"/>
      <c r="J27" s="40"/>
    </row>
    <row collapsed="false" customFormat="false" customHeight="false" hidden="false" ht="13.55" outlineLevel="0" r="28">
      <c r="A28" s="37"/>
      <c r="B28" s="38"/>
      <c r="C28" s="38"/>
      <c r="D28" s="38"/>
      <c r="E28" s="38"/>
      <c r="F28" s="38"/>
      <c r="G28" s="38"/>
      <c r="H28" s="38"/>
      <c r="I28" s="38"/>
      <c r="J28" s="40"/>
    </row>
    <row collapsed="false" customFormat="false" customHeight="false" hidden="false" ht="13.55" outlineLevel="0" r="29">
      <c r="A29" s="37"/>
      <c r="B29" s="38"/>
      <c r="C29" s="38"/>
      <c r="D29" s="38"/>
      <c r="E29" s="38"/>
      <c r="F29" s="38"/>
      <c r="G29" s="38"/>
      <c r="H29" s="38"/>
      <c r="I29" s="38"/>
      <c r="J29" s="40"/>
    </row>
    <row collapsed="false" customFormat="false" customHeight="false" hidden="false" ht="13.55" outlineLevel="0" r="30">
      <c r="A30" s="37"/>
      <c r="B30" s="38"/>
      <c r="C30" s="38"/>
      <c r="D30" s="38"/>
      <c r="E30" s="38"/>
      <c r="F30" s="38"/>
      <c r="G30" s="38"/>
      <c r="H30" s="38"/>
      <c r="I30" s="38"/>
      <c r="J30" s="40"/>
    </row>
    <row collapsed="false" customFormat="false" customHeight="false" hidden="false" ht="13.55" outlineLevel="0" r="31">
      <c r="A31" s="41"/>
      <c r="B31" s="42"/>
      <c r="C31" s="42"/>
      <c r="D31" s="42"/>
      <c r="E31" s="42"/>
      <c r="F31" s="42"/>
      <c r="G31" s="42" t="s">
        <v>51</v>
      </c>
      <c r="H31" s="42"/>
      <c r="I31" s="42"/>
      <c r="J31" s="43" t="n">
        <f aca="false">SUM(J10:J30)</f>
        <v>342000</v>
      </c>
    </row>
    <row collapsed="false" customFormat="false" customHeight="true" hidden="false" ht="13.55" outlineLevel="0" r="37">
      <c r="A37" s="44" t="s">
        <v>52</v>
      </c>
      <c r="B37" s="44"/>
      <c r="C37" s="44"/>
      <c r="D37" s="44"/>
      <c r="E37" s="44"/>
      <c r="F37" s="44"/>
      <c r="G37" s="44"/>
      <c r="H37" s="44"/>
      <c r="I37" s="44"/>
      <c r="J37" s="44"/>
    </row>
  </sheetData>
  <mergeCells count="9">
    <mergeCell ref="A2:J2"/>
    <mergeCell ref="A3:J3"/>
    <mergeCell ref="A4:J4"/>
    <mergeCell ref="A5:J5"/>
    <mergeCell ref="A7:A9"/>
    <mergeCell ref="B7:B9"/>
    <mergeCell ref="C7:I8"/>
    <mergeCell ref="J7:J9"/>
    <mergeCell ref="A37:J39"/>
  </mergeCell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colorId="64" defaultGridColor="true" rightToLeft="false" showFormulas="false" showGridLines="true" showOutlineSymbols="true" showRowColHeaders="true" showZeros="true" tabSelected="true" topLeftCell="A1" view="normal" windowProtection="false" workbookViewId="0" zoomScale="100" zoomScaleNormal="100" zoomScalePageLayoutView="100">
      <selection activeCell="A1" activeCellId="0" pane="topLeft" sqref="A1"/>
    </sheetView>
  </sheetViews>
  <cols>
    <col collapsed="false" hidden="false" max="257" min="1" style="0" width="8.94509803921569"/>
  </cols>
  <sheetData>
    <row collapsed="false" customFormat="false" customHeight="false" hidden="false" ht="13.55" outlineLevel="0" r="1">
      <c r="A1" s="0" t="s">
        <v>53</v>
      </c>
    </row>
  </sheetData>
  <printOptions headings="false" gridLines="false" gridLinesSet="true" horizontalCentered="true" verticalCentered="true"/>
  <pageMargins left="0.7875" right="0.7875" top="0.590277777777778" bottom="0.590277777777778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>&amp;L&amp;"Calibri,Standard"&amp;8www.cotrab.eu&amp;C&amp;"Calibri,Standard"&amp;8Instradamento&amp;R&amp;"Calibri,Standard"&amp;8Pagina &amp;P di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2004-03-10T18:07:35.00Z</dcterms:created>
  <dc:creator>Vito MECCA</dc:creator>
  <cp:lastModifiedBy>Co.Tr.A.B.</cp:lastModifiedBy>
  <cp:lastPrinted>2009-06-10T09:36:58.00Z</cp:lastPrinted>
  <dcterms:modified xsi:type="dcterms:W3CDTF">2013-04-17T08:45:27.00Z</dcterms:modified>
  <cp:revision>0</cp:revision>
</cp:coreProperties>
</file>